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cuments\Nifty\lecture\aoyama\statex\chap7\"/>
    </mc:Choice>
  </mc:AlternateContent>
  <xr:revisionPtr revIDLastSave="0" documentId="13_ncr:1_{4BDFA139-E65B-4182-A6FC-6882858FF3F1}" xr6:coauthVersionLast="47" xr6:coauthVersionMax="47" xr10:uidLastSave="{00000000-0000-0000-0000-000000000000}"/>
  <bookViews>
    <workbookView xWindow="-110" yWindow="-110" windowWidth="21820" windowHeight="14020" xr2:uid="{EAA50B15-B6EC-4375-8DC4-6B64078282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2" i="1"/>
  <c r="C3" i="1"/>
  <c r="C4" i="1"/>
  <c r="C5" i="1"/>
  <c r="C6" i="1"/>
  <c r="C7" i="1"/>
  <c r="C8" i="1"/>
  <c r="C9" i="1"/>
  <c r="C10" i="1"/>
  <c r="C11" i="1"/>
  <c r="C2" i="1"/>
  <c r="B12" i="1"/>
  <c r="C12" i="1" l="1"/>
  <c r="C14" i="1" s="1"/>
  <c r="C15" i="1" s="1"/>
  <c r="C16" i="1" s="1"/>
  <c r="C17" i="1" s="1"/>
  <c r="C18" i="1" s="1"/>
  <c r="D12" i="1"/>
  <c r="C19" i="1" l="1"/>
</calcChain>
</file>

<file path=xl/sharedStrings.xml><?xml version="1.0" encoding="utf-8"?>
<sst xmlns="http://schemas.openxmlformats.org/spreadsheetml/2006/main" count="11" uniqueCount="11">
  <si>
    <t>階級値</t>
    <rPh sb="0" eb="3">
      <t>カイキュウチ</t>
    </rPh>
    <phoneticPr fontId="1"/>
  </si>
  <si>
    <t>度数</t>
    <rPh sb="0" eb="2">
      <t>ドスウ</t>
    </rPh>
    <phoneticPr fontId="1"/>
  </si>
  <si>
    <t>合計</t>
    <rPh sb="0" eb="2">
      <t>ゴウケイ</t>
    </rPh>
    <phoneticPr fontId="1"/>
  </si>
  <si>
    <t>階級値*度数</t>
    <rPh sb="0" eb="3">
      <t>カイキュウチ</t>
    </rPh>
    <rPh sb="4" eb="6">
      <t>ドスウ</t>
    </rPh>
    <phoneticPr fontId="1"/>
  </si>
  <si>
    <t>（階級値^2)*度数</t>
    <rPh sb="1" eb="4">
      <t>カイキュウチ</t>
    </rPh>
    <rPh sb="8" eb="10">
      <t>ドスウ</t>
    </rPh>
    <phoneticPr fontId="1"/>
  </si>
  <si>
    <t>平均</t>
    <rPh sb="0" eb="2">
      <t>ヘイキン</t>
    </rPh>
    <phoneticPr fontId="1"/>
  </si>
  <si>
    <t>不偏分散</t>
    <rPh sb="0" eb="4">
      <t>フヘンブンサン</t>
    </rPh>
    <phoneticPr fontId="1"/>
  </si>
  <si>
    <t>分散(/n)</t>
    <rPh sb="0" eb="2">
      <t>ブンサン</t>
    </rPh>
    <phoneticPr fontId="1"/>
  </si>
  <si>
    <t>標準偏差</t>
    <rPh sb="0" eb="4">
      <t>ヒョウジュンヘンサ</t>
    </rPh>
    <phoneticPr fontId="1"/>
  </si>
  <si>
    <t>95%CI下限</t>
    <rPh sb="5" eb="7">
      <t>カゲン</t>
    </rPh>
    <phoneticPr fontId="1"/>
  </si>
  <si>
    <t>95%CI上限</t>
    <rPh sb="5" eb="7">
      <t>ジョウゲン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</si>
</sst>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11CCB-A995-40BE-951B-4C935218F7A0}">
  <dimension ref="A1:D19"/>
  <sheetViews>
    <sheetView tabSelected="1" workbookViewId="0"/>
  </sheetViews>
  <sheetFormatPr defaultRowHeight="18" x14ac:dyDescent="0.55000000000000004"/>
  <cols>
    <col min="3" max="3" width="12.33203125" bestFit="1" customWidth="1"/>
    <col min="4" max="4" width="16.08203125" bestFit="1" customWidth="1"/>
  </cols>
  <sheetData>
    <row r="1" spans="1:4" x14ac:dyDescent="0.55000000000000004">
      <c r="A1" t="s">
        <v>0</v>
      </c>
      <c r="B1" t="s">
        <v>1</v>
      </c>
      <c r="C1" t="s">
        <v>3</v>
      </c>
      <c r="D1" t="s">
        <v>4</v>
      </c>
    </row>
    <row r="2" spans="1:4" x14ac:dyDescent="0.55000000000000004">
      <c r="A2">
        <v>4.5</v>
      </c>
      <c r="B2">
        <v>3</v>
      </c>
      <c r="C2">
        <f>A2*B2</f>
        <v>13.5</v>
      </c>
      <c r="D2">
        <f>(A2^2)*B2</f>
        <v>60.75</v>
      </c>
    </row>
    <row r="3" spans="1:4" x14ac:dyDescent="0.55000000000000004">
      <c r="A3">
        <v>14.5</v>
      </c>
      <c r="B3">
        <v>11</v>
      </c>
      <c r="C3">
        <f t="shared" ref="C3:C11" si="0">A3*B3</f>
        <v>159.5</v>
      </c>
      <c r="D3">
        <f t="shared" ref="D3:D11" si="1">(A3^2)*B3</f>
        <v>2312.75</v>
      </c>
    </row>
    <row r="4" spans="1:4" x14ac:dyDescent="0.55000000000000004">
      <c r="A4">
        <v>24.5</v>
      </c>
      <c r="B4">
        <v>18</v>
      </c>
      <c r="C4">
        <f t="shared" si="0"/>
        <v>441</v>
      </c>
      <c r="D4">
        <f t="shared" si="1"/>
        <v>10804.5</v>
      </c>
    </row>
    <row r="5" spans="1:4" x14ac:dyDescent="0.55000000000000004">
      <c r="A5">
        <v>34.5</v>
      </c>
      <c r="B5">
        <v>24</v>
      </c>
      <c r="C5">
        <f t="shared" si="0"/>
        <v>828</v>
      </c>
      <c r="D5">
        <f t="shared" si="1"/>
        <v>28566</v>
      </c>
    </row>
    <row r="6" spans="1:4" x14ac:dyDescent="0.55000000000000004">
      <c r="A6">
        <v>44.5</v>
      </c>
      <c r="B6">
        <v>41</v>
      </c>
      <c r="C6">
        <f t="shared" si="0"/>
        <v>1824.5</v>
      </c>
      <c r="D6">
        <f t="shared" si="1"/>
        <v>81190.25</v>
      </c>
    </row>
    <row r="7" spans="1:4" x14ac:dyDescent="0.55000000000000004">
      <c r="A7">
        <v>54.5</v>
      </c>
      <c r="B7">
        <v>43</v>
      </c>
      <c r="C7">
        <f t="shared" si="0"/>
        <v>2343.5</v>
      </c>
      <c r="D7">
        <f t="shared" si="1"/>
        <v>127720.75</v>
      </c>
    </row>
    <row r="8" spans="1:4" x14ac:dyDescent="0.55000000000000004">
      <c r="A8">
        <v>64.5</v>
      </c>
      <c r="B8">
        <v>30</v>
      </c>
      <c r="C8">
        <f t="shared" si="0"/>
        <v>1935</v>
      </c>
      <c r="D8">
        <f t="shared" si="1"/>
        <v>124807.5</v>
      </c>
    </row>
    <row r="9" spans="1:4" x14ac:dyDescent="0.55000000000000004">
      <c r="A9">
        <v>74.5</v>
      </c>
      <c r="B9">
        <v>15</v>
      </c>
      <c r="C9">
        <f t="shared" si="0"/>
        <v>1117.5</v>
      </c>
      <c r="D9">
        <f t="shared" si="1"/>
        <v>83253.75</v>
      </c>
    </row>
    <row r="10" spans="1:4" x14ac:dyDescent="0.55000000000000004">
      <c r="A10">
        <v>84.5</v>
      </c>
      <c r="B10">
        <v>10</v>
      </c>
      <c r="C10">
        <f t="shared" si="0"/>
        <v>845</v>
      </c>
      <c r="D10">
        <f t="shared" si="1"/>
        <v>71402.5</v>
      </c>
    </row>
    <row r="11" spans="1:4" x14ac:dyDescent="0.55000000000000004">
      <c r="A11" s="2">
        <v>94.5</v>
      </c>
      <c r="B11" s="2">
        <v>5</v>
      </c>
      <c r="C11" s="2">
        <f t="shared" si="0"/>
        <v>472.5</v>
      </c>
      <c r="D11" s="2">
        <f t="shared" si="1"/>
        <v>44651.25</v>
      </c>
    </row>
    <row r="12" spans="1:4" x14ac:dyDescent="0.55000000000000004">
      <c r="A12" t="s">
        <v>2</v>
      </c>
      <c r="B12">
        <f>SUM(B2:B11)</f>
        <v>200</v>
      </c>
      <c r="C12">
        <f>SUM(C2:C11)</f>
        <v>9980</v>
      </c>
      <c r="D12">
        <f>SUM(D2:D11)</f>
        <v>574770</v>
      </c>
    </row>
    <row r="14" spans="1:4" x14ac:dyDescent="0.55000000000000004">
      <c r="B14" t="s">
        <v>5</v>
      </c>
      <c r="C14">
        <f>C12/B12</f>
        <v>49.9</v>
      </c>
    </row>
    <row r="15" spans="1:4" x14ac:dyDescent="0.55000000000000004">
      <c r="B15" t="s">
        <v>7</v>
      </c>
      <c r="C15">
        <f>D12/B12-C14^2</f>
        <v>383.84000000000015</v>
      </c>
    </row>
    <row r="16" spans="1:4" x14ac:dyDescent="0.55000000000000004">
      <c r="B16" t="s">
        <v>6</v>
      </c>
      <c r="C16" s="1">
        <f>C15*B12/(B12-1)</f>
        <v>385.76884422110567</v>
      </c>
    </row>
    <row r="17" spans="2:3" x14ac:dyDescent="0.55000000000000004">
      <c r="B17" t="s">
        <v>8</v>
      </c>
      <c r="C17" s="1">
        <f>SQRT(C16)</f>
        <v>19.64099906372142</v>
      </c>
    </row>
    <row r="18" spans="2:3" x14ac:dyDescent="0.55000000000000004">
      <c r="B18" t="s">
        <v>9</v>
      </c>
      <c r="C18" s="1">
        <f>C14-1.96*C17/SQRT(B12)</f>
        <v>47.177896409061731</v>
      </c>
    </row>
    <row r="19" spans="2:3" x14ac:dyDescent="0.55000000000000004">
      <c r="B19" t="s">
        <v>10</v>
      </c>
      <c r="C19" s="1">
        <f>C14+1.96*C17/SQRT(B12)</f>
        <v>52.622103590938266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敦 寺尾</dc:creator>
  <cp:lastModifiedBy>敦 寺尾</cp:lastModifiedBy>
  <dcterms:created xsi:type="dcterms:W3CDTF">2023-10-29T09:06:02Z</dcterms:created>
  <dcterms:modified xsi:type="dcterms:W3CDTF">2023-10-29T13:10:10Z</dcterms:modified>
</cp:coreProperties>
</file>