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cuments\Nifty\lecture\aoyama\statex\chap7\"/>
    </mc:Choice>
  </mc:AlternateContent>
  <xr:revisionPtr revIDLastSave="0" documentId="13_ncr:1_{C4B7A98D-3272-447C-A759-1B29B544C940}" xr6:coauthVersionLast="47" xr6:coauthVersionMax="47" xr10:uidLastSave="{00000000-0000-0000-0000-000000000000}"/>
  <bookViews>
    <workbookView xWindow="-110" yWindow="-110" windowWidth="21820" windowHeight="14020" xr2:uid="{C3580012-2906-441D-B75C-BDFDCD611A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18" i="1"/>
  <c r="D17" i="1"/>
  <c r="D16" i="1"/>
  <c r="D15" i="1"/>
  <c r="D14" i="1"/>
  <c r="B19" i="1"/>
  <c r="B18" i="1"/>
  <c r="B17" i="1"/>
  <c r="B16" i="1"/>
  <c r="B15" i="1"/>
  <c r="B14" i="1"/>
  <c r="B13" i="1" l="1"/>
  <c r="B12" i="1"/>
  <c r="B11" i="1"/>
</calcChain>
</file>

<file path=xl/sharedStrings.xml><?xml version="1.0" encoding="utf-8"?>
<sst xmlns="http://schemas.openxmlformats.org/spreadsheetml/2006/main" count="17" uniqueCount="13">
  <si>
    <t>直径(mm)</t>
    <rPh sb="0" eb="2">
      <t>チョッケイ</t>
    </rPh>
    <phoneticPr fontId="1"/>
  </si>
  <si>
    <t>製品</t>
    <rPh sb="0" eb="2">
      <t>セイヒン</t>
    </rPh>
    <phoneticPr fontId="1"/>
  </si>
  <si>
    <t>平均</t>
    <rPh sb="0" eb="2">
      <t>ヘイキン</t>
    </rPh>
    <phoneticPr fontId="1"/>
  </si>
  <si>
    <t>不偏分散</t>
    <rPh sb="0" eb="4">
      <t>フヘンブンサン</t>
    </rPh>
    <phoneticPr fontId="1"/>
  </si>
  <si>
    <t>標準偏差</t>
    <rPh sb="0" eb="4">
      <t>ヒョウジュンヘンサ</t>
    </rPh>
    <phoneticPr fontId="1"/>
  </si>
  <si>
    <t>t_0.05</t>
    <phoneticPr fontId="1"/>
  </si>
  <si>
    <t>95%CI下限</t>
    <rPh sb="5" eb="7">
      <t>カゲン</t>
    </rPh>
    <phoneticPr fontId="1"/>
  </si>
  <si>
    <t>95%CI上限</t>
    <rPh sb="5" eb="7">
      <t>ジョウゲン</t>
    </rPh>
    <phoneticPr fontId="1"/>
  </si>
  <si>
    <t>t_0.01</t>
    <phoneticPr fontId="1"/>
  </si>
  <si>
    <t>99%CI下限</t>
    <rPh sb="5" eb="7">
      <t>カゲン</t>
    </rPh>
    <phoneticPr fontId="1"/>
  </si>
  <si>
    <t>99%CI上限</t>
    <rPh sb="5" eb="7">
      <t>ジョウゲン</t>
    </rPh>
    <phoneticPr fontId="1"/>
  </si>
  <si>
    <t>CONFIDENCE.T(0.1,B13,9)</t>
    <phoneticPr fontId="1"/>
  </si>
  <si>
    <t>CONFIDENCE.T(0.01,B13,9)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</si>
</sst>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C2F02-2530-4642-ADF3-77CCD07E773C}">
  <dimension ref="A1:E19"/>
  <sheetViews>
    <sheetView tabSelected="1" workbookViewId="0"/>
  </sheetViews>
  <sheetFormatPr defaultRowHeight="18" x14ac:dyDescent="0.55000000000000004"/>
  <sheetData>
    <row r="1" spans="1:5" x14ac:dyDescent="0.55000000000000004">
      <c r="A1" t="s">
        <v>1</v>
      </c>
      <c r="B1" t="s">
        <v>0</v>
      </c>
    </row>
    <row r="2" spans="1:5" x14ac:dyDescent="0.55000000000000004">
      <c r="A2">
        <v>1</v>
      </c>
      <c r="B2">
        <v>7.01</v>
      </c>
    </row>
    <row r="3" spans="1:5" x14ac:dyDescent="0.55000000000000004">
      <c r="A3">
        <v>2</v>
      </c>
      <c r="B3">
        <v>7.03</v>
      </c>
    </row>
    <row r="4" spans="1:5" x14ac:dyDescent="0.55000000000000004">
      <c r="A4">
        <v>3</v>
      </c>
      <c r="B4">
        <v>6.96</v>
      </c>
    </row>
    <row r="5" spans="1:5" x14ac:dyDescent="0.55000000000000004">
      <c r="A5">
        <v>4</v>
      </c>
      <c r="B5">
        <v>6.91</v>
      </c>
    </row>
    <row r="6" spans="1:5" x14ac:dyDescent="0.55000000000000004">
      <c r="A6">
        <v>5</v>
      </c>
      <c r="B6">
        <v>6.96</v>
      </c>
    </row>
    <row r="7" spans="1:5" x14ac:dyDescent="0.55000000000000004">
      <c r="A7">
        <v>6</v>
      </c>
      <c r="B7">
        <v>7.06</v>
      </c>
    </row>
    <row r="8" spans="1:5" x14ac:dyDescent="0.55000000000000004">
      <c r="A8">
        <v>7</v>
      </c>
      <c r="B8">
        <v>7.02</v>
      </c>
    </row>
    <row r="9" spans="1:5" x14ac:dyDescent="0.55000000000000004">
      <c r="A9">
        <v>8</v>
      </c>
      <c r="B9">
        <v>6.94</v>
      </c>
    </row>
    <row r="10" spans="1:5" x14ac:dyDescent="0.55000000000000004">
      <c r="A10" s="1">
        <v>9</v>
      </c>
      <c r="B10" s="1">
        <v>6.93</v>
      </c>
    </row>
    <row r="11" spans="1:5" x14ac:dyDescent="0.55000000000000004">
      <c r="A11" t="s">
        <v>2</v>
      </c>
      <c r="B11">
        <f>AVERAGE($B$2:$B$10)</f>
        <v>6.98</v>
      </c>
    </row>
    <row r="12" spans="1:5" x14ac:dyDescent="0.55000000000000004">
      <c r="A12" t="s">
        <v>3</v>
      </c>
      <c r="B12">
        <f>_xlfn.VAR.S(B2:B10)</f>
        <v>2.6499999999999874E-3</v>
      </c>
    </row>
    <row r="13" spans="1:5" x14ac:dyDescent="0.55000000000000004">
      <c r="A13" t="s">
        <v>4</v>
      </c>
      <c r="B13">
        <f>_xlfn.STDEV.S(B2:B10)</f>
        <v>5.1478150704934882E-2</v>
      </c>
    </row>
    <row r="14" spans="1:5" x14ac:dyDescent="0.55000000000000004">
      <c r="A14" t="s">
        <v>5</v>
      </c>
      <c r="B14">
        <f>_xlfn.T.INV.2T(0.1,8)</f>
        <v>1.8595480375308981</v>
      </c>
      <c r="D14">
        <f>_xlfn.CONFIDENCE.T(0.1,B13,9)</f>
        <v>3.1908698039693824E-2</v>
      </c>
      <c r="E14" t="s">
        <v>11</v>
      </c>
    </row>
    <row r="15" spans="1:5" x14ac:dyDescent="0.55000000000000004">
      <c r="A15" t="s">
        <v>6</v>
      </c>
      <c r="B15">
        <f>B11-B14*(B13/SQRT(9))</f>
        <v>6.9480913019603063</v>
      </c>
      <c r="D15">
        <f>B11-D14</f>
        <v>6.9480913019603063</v>
      </c>
      <c r="E15" t="s">
        <v>6</v>
      </c>
    </row>
    <row r="16" spans="1:5" x14ac:dyDescent="0.55000000000000004">
      <c r="A16" t="s">
        <v>7</v>
      </c>
      <c r="B16">
        <f>B11+B14*(B13/SQRT(9))</f>
        <v>7.0119086980396945</v>
      </c>
      <c r="D16">
        <f>B11+D14</f>
        <v>7.0119086980396945</v>
      </c>
      <c r="E16" t="s">
        <v>7</v>
      </c>
    </row>
    <row r="17" spans="1:5" x14ac:dyDescent="0.55000000000000004">
      <c r="A17" t="s">
        <v>8</v>
      </c>
      <c r="B17">
        <f>_xlfn.T.INV.2T(0.01,8)</f>
        <v>3.3553873313333953</v>
      </c>
      <c r="D17">
        <f>_xlfn.CONFIDENCE.T(0.01,B13,9)</f>
        <v>5.7576378238603267E-2</v>
      </c>
      <c r="E17" t="s">
        <v>12</v>
      </c>
    </row>
    <row r="18" spans="1:5" x14ac:dyDescent="0.55000000000000004">
      <c r="A18" t="s">
        <v>9</v>
      </c>
      <c r="B18">
        <f>B11-B17*(B13/SQRT(9))</f>
        <v>6.9224236217613972</v>
      </c>
      <c r="D18">
        <f>B11-D17</f>
        <v>6.9224236217613972</v>
      </c>
      <c r="E18" t="s">
        <v>9</v>
      </c>
    </row>
    <row r="19" spans="1:5" x14ac:dyDescent="0.55000000000000004">
      <c r="A19" t="s">
        <v>10</v>
      </c>
      <c r="B19">
        <f>B11+B17*(B13/SQRT(9))</f>
        <v>7.0375763782386036</v>
      </c>
      <c r="D19">
        <f>B11+D17</f>
        <v>7.0375763782386036</v>
      </c>
      <c r="E19" t="s">
        <v>10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敦 寺尾</dc:creator>
  <cp:lastModifiedBy>敦 寺尾</cp:lastModifiedBy>
  <dcterms:created xsi:type="dcterms:W3CDTF">2023-10-22T11:35:07Z</dcterms:created>
  <dcterms:modified xsi:type="dcterms:W3CDTF">2023-11-05T07:31:11Z</dcterms:modified>
</cp:coreProperties>
</file>