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1640" windowHeight="6015"/>
  </bookViews>
  <sheets>
    <sheet name="問題" sheetId="1" r:id="rId1"/>
    <sheet name="解答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D5" i="2"/>
  <c r="D4" i="2"/>
  <c r="D3" i="2"/>
  <c r="D2" i="2"/>
  <c r="D18" i="2" s="1"/>
  <c r="D3" i="1"/>
  <c r="D4" i="1"/>
  <c r="D5" i="1"/>
  <c r="D6" i="1"/>
  <c r="D7" i="1"/>
  <c r="D8" i="1"/>
  <c r="D9" i="1"/>
  <c r="D10" i="1"/>
  <c r="D11" i="1"/>
  <c r="D12" i="1"/>
  <c r="D13" i="1"/>
  <c r="D2" i="1"/>
  <c r="D15" i="2" l="1"/>
  <c r="D16" i="2"/>
  <c r="D17" i="2" l="1"/>
</calcChain>
</file>

<file path=xl/sharedStrings.xml><?xml version="1.0" encoding="utf-8"?>
<sst xmlns="http://schemas.openxmlformats.org/spreadsheetml/2006/main" count="40" uniqueCount="20">
  <si>
    <t>裸鋼管</t>
    <rPh sb="0" eb="1">
      <t>ハダカ</t>
    </rPh>
    <rPh sb="1" eb="2">
      <t>ハガネ</t>
    </rPh>
    <rPh sb="2" eb="3">
      <t>クダ</t>
    </rPh>
    <phoneticPr fontId="1"/>
  </si>
  <si>
    <t>被覆鋼管</t>
    <rPh sb="0" eb="2">
      <t>ヒフク</t>
    </rPh>
    <rPh sb="2" eb="3">
      <t>ハガネ</t>
    </rPh>
    <rPh sb="3" eb="4">
      <t>クダ</t>
    </rPh>
    <phoneticPr fontId="1"/>
  </si>
  <si>
    <t>土壌条件1</t>
    <rPh sb="0" eb="2">
      <t>ドジョウ</t>
    </rPh>
    <rPh sb="2" eb="4">
      <t>ジョウケン</t>
    </rPh>
    <phoneticPr fontId="1"/>
  </si>
  <si>
    <t>土壌条件2</t>
    <rPh sb="0" eb="2">
      <t>ドジョウ</t>
    </rPh>
    <rPh sb="2" eb="4">
      <t>ジョウケン</t>
    </rPh>
    <phoneticPr fontId="1"/>
  </si>
  <si>
    <t>土壌条件3</t>
    <rPh sb="0" eb="2">
      <t>ドジョウ</t>
    </rPh>
    <rPh sb="2" eb="4">
      <t>ジョウケン</t>
    </rPh>
    <phoneticPr fontId="1"/>
  </si>
  <si>
    <t>土壌条件4</t>
    <rPh sb="0" eb="2">
      <t>ドジョウ</t>
    </rPh>
    <rPh sb="2" eb="4">
      <t>ジョウケン</t>
    </rPh>
    <phoneticPr fontId="1"/>
  </si>
  <si>
    <t>土壌条件5</t>
    <rPh sb="0" eb="2">
      <t>ドジョウ</t>
    </rPh>
    <rPh sb="2" eb="4">
      <t>ジョウケン</t>
    </rPh>
    <phoneticPr fontId="1"/>
  </si>
  <si>
    <t>土壌条件6</t>
    <rPh sb="0" eb="2">
      <t>ドジョウ</t>
    </rPh>
    <rPh sb="2" eb="4">
      <t>ジョウケン</t>
    </rPh>
    <phoneticPr fontId="1"/>
  </si>
  <si>
    <t>土壌条件7</t>
    <rPh sb="0" eb="2">
      <t>ドジョウ</t>
    </rPh>
    <rPh sb="2" eb="4">
      <t>ジョウケン</t>
    </rPh>
    <phoneticPr fontId="1"/>
  </si>
  <si>
    <t>土壌条件8</t>
    <rPh sb="0" eb="2">
      <t>ドジョウ</t>
    </rPh>
    <rPh sb="2" eb="4">
      <t>ジョウケン</t>
    </rPh>
    <phoneticPr fontId="1"/>
  </si>
  <si>
    <t>土壌条件9</t>
    <rPh sb="0" eb="2">
      <t>ドジョウ</t>
    </rPh>
    <rPh sb="2" eb="4">
      <t>ジョウケン</t>
    </rPh>
    <phoneticPr fontId="1"/>
  </si>
  <si>
    <t>土壌条件10</t>
    <rPh sb="0" eb="2">
      <t>ドジョウ</t>
    </rPh>
    <rPh sb="2" eb="4">
      <t>ジョウケン</t>
    </rPh>
    <phoneticPr fontId="1"/>
  </si>
  <si>
    <t>土壌条件11</t>
    <rPh sb="0" eb="2">
      <t>ドジョウ</t>
    </rPh>
    <rPh sb="2" eb="4">
      <t>ジョウケン</t>
    </rPh>
    <phoneticPr fontId="1"/>
  </si>
  <si>
    <t>土壌条件12</t>
    <rPh sb="0" eb="2">
      <t>ドジョウ</t>
    </rPh>
    <rPh sb="2" eb="4">
      <t>ジョウケン</t>
    </rPh>
    <phoneticPr fontId="1"/>
  </si>
  <si>
    <t>自由度</t>
    <rPh sb="0" eb="3">
      <t>ジユウド</t>
    </rPh>
    <phoneticPr fontId="1"/>
  </si>
  <si>
    <t>検定統計量 t</t>
    <rPh sb="0" eb="2">
      <t>ケンテイ</t>
    </rPh>
    <rPh sb="2" eb="5">
      <t>トウケイリョウ</t>
    </rPh>
    <phoneticPr fontId="1"/>
  </si>
  <si>
    <t>棄却限界値(片側95%）</t>
    <rPh sb="0" eb="2">
      <t>キキャク</t>
    </rPh>
    <rPh sb="2" eb="4">
      <t>ゲンカイ</t>
    </rPh>
    <rPh sb="4" eb="5">
      <t>アタイ</t>
    </rPh>
    <rPh sb="6" eb="8">
      <t>カタガワ</t>
    </rPh>
    <phoneticPr fontId="1"/>
  </si>
  <si>
    <t>差</t>
    <rPh sb="0" eb="1">
      <t>サ</t>
    </rPh>
    <phoneticPr fontId="1"/>
  </si>
  <si>
    <t>差の平均</t>
    <rPh sb="0" eb="1">
      <t>サ</t>
    </rPh>
    <rPh sb="2" eb="4">
      <t>ヘイキン</t>
    </rPh>
    <phoneticPr fontId="1"/>
  </si>
  <si>
    <t>差の標準偏差</t>
    <rPh sb="0" eb="1">
      <t>サ</t>
    </rPh>
    <rPh sb="2" eb="4">
      <t>ヒョウジュン</t>
    </rPh>
    <rPh sb="4" eb="6">
      <t>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</si>
</sst>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14</xdr:row>
      <xdr:rowOff>47625</xdr:rowOff>
    </xdr:from>
    <xdr:to>
      <xdr:col>7</xdr:col>
      <xdr:colOff>609600</xdr:colOff>
      <xdr:row>19</xdr:row>
      <xdr:rowOff>0</xdr:rowOff>
    </xdr:to>
    <xdr:sp macro="" textlink="">
      <xdr:nvSpPr>
        <xdr:cNvPr id="2" name="正方形/長方形 1"/>
        <xdr:cNvSpPr/>
      </xdr:nvSpPr>
      <xdr:spPr>
        <a:xfrm>
          <a:off x="3533775" y="2447925"/>
          <a:ext cx="2343150" cy="876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左の表の空欄を埋めて，</a:t>
          </a:r>
          <a:endParaRPr kumimoji="1" lang="en-US" altLang="ja-JP" sz="1100"/>
        </a:p>
        <a:p>
          <a:pPr algn="ctr"/>
          <a:r>
            <a:rPr kumimoji="1" lang="ja-JP" altLang="en-US" sz="1100"/>
            <a:t>仮説検定を実行しなさい．</a:t>
          </a:r>
          <a:endParaRPr kumimoji="1" lang="en-US" altLang="ja-JP" sz="1100"/>
        </a:p>
        <a:p>
          <a:pPr algn="ctr"/>
          <a:r>
            <a:rPr kumimoji="1" lang="ja-JP" altLang="en-US" sz="1100"/>
            <a:t>解答は「解答」シートにあります．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14</xdr:row>
      <xdr:rowOff>47624</xdr:rowOff>
    </xdr:from>
    <xdr:to>
      <xdr:col>7</xdr:col>
      <xdr:colOff>504825</xdr:colOff>
      <xdr:row>19</xdr:row>
      <xdr:rowOff>19049</xdr:rowOff>
    </xdr:to>
    <xdr:sp macro="" textlink="">
      <xdr:nvSpPr>
        <xdr:cNvPr id="2" name="正方形/長方形 1"/>
        <xdr:cNvSpPr/>
      </xdr:nvSpPr>
      <xdr:spPr>
        <a:xfrm>
          <a:off x="3590925" y="2447924"/>
          <a:ext cx="2181225" cy="1000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＜仮説検定の結果と結論＞</a:t>
          </a:r>
          <a:endParaRPr kumimoji="1" lang="en-US" altLang="ja-JP" sz="1100"/>
        </a:p>
        <a:p>
          <a:pPr algn="ctr"/>
          <a:r>
            <a:rPr kumimoji="1" lang="en-US" altLang="ja-JP" sz="1100" i="1">
              <a:latin typeface="Times New Roman" pitchFamily="18" charset="0"/>
              <a:cs typeface="Times New Roman" pitchFamily="18" charset="0"/>
            </a:rPr>
            <a:t>t</a:t>
          </a:r>
          <a:r>
            <a:rPr kumimoji="1" lang="en-US" altLang="ja-JP" sz="1100"/>
            <a:t>(11)=2.30, </a:t>
          </a:r>
          <a:r>
            <a:rPr kumimoji="1" lang="en-US" altLang="ja-JP" sz="1100" i="1">
              <a:latin typeface="Times New Roman" pitchFamily="18" charset="0"/>
              <a:cs typeface="Times New Roman" pitchFamily="18" charset="0"/>
            </a:rPr>
            <a:t>p</a:t>
          </a:r>
          <a:r>
            <a:rPr kumimoji="1" lang="en-US" altLang="ja-JP" sz="1100"/>
            <a:t>&lt;.05 </a:t>
          </a:r>
          <a:r>
            <a:rPr kumimoji="1" lang="ja-JP" altLang="en-US" sz="1100"/>
            <a:t>（片側検定）</a:t>
          </a:r>
          <a:endParaRPr kumimoji="1" lang="en-US" altLang="ja-JP" sz="1100"/>
        </a:p>
        <a:p>
          <a:pPr algn="ctr"/>
          <a:r>
            <a:rPr kumimoji="1" lang="ja-JP" altLang="en-US" sz="1100"/>
            <a:t>裸鋼管は，被覆鋼管に比べ，腐食効果が大きいといえる．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RowHeight="13.5" x14ac:dyDescent="0.15"/>
  <cols>
    <col min="1" max="1" width="11.125" bestFit="1" customWidth="1"/>
    <col min="2" max="3" width="10" customWidth="1"/>
    <col min="4" max="4" width="11" bestFit="1" customWidth="1"/>
  </cols>
  <sheetData>
    <row r="1" spans="1:4" x14ac:dyDescent="0.15">
      <c r="B1" t="s">
        <v>0</v>
      </c>
      <c r="C1" t="s">
        <v>1</v>
      </c>
      <c r="D1" t="s">
        <v>17</v>
      </c>
    </row>
    <row r="2" spans="1:4" x14ac:dyDescent="0.15">
      <c r="A2" t="s">
        <v>2</v>
      </c>
      <c r="B2">
        <v>42</v>
      </c>
      <c r="C2">
        <v>39</v>
      </c>
      <c r="D2">
        <f>B2-C2</f>
        <v>3</v>
      </c>
    </row>
    <row r="3" spans="1:4" x14ac:dyDescent="0.15">
      <c r="A3" t="s">
        <v>3</v>
      </c>
      <c r="B3">
        <v>37</v>
      </c>
      <c r="C3">
        <v>43</v>
      </c>
      <c r="D3">
        <f t="shared" ref="D3:D13" si="0">B3-C3</f>
        <v>-6</v>
      </c>
    </row>
    <row r="4" spans="1:4" x14ac:dyDescent="0.15">
      <c r="A4" t="s">
        <v>4</v>
      </c>
      <c r="B4">
        <v>61</v>
      </c>
      <c r="C4">
        <v>43</v>
      </c>
      <c r="D4">
        <f t="shared" si="0"/>
        <v>18</v>
      </c>
    </row>
    <row r="5" spans="1:4" x14ac:dyDescent="0.15">
      <c r="A5" t="s">
        <v>5</v>
      </c>
      <c r="B5">
        <v>74</v>
      </c>
      <c r="C5">
        <v>52</v>
      </c>
      <c r="D5">
        <f t="shared" si="0"/>
        <v>22</v>
      </c>
    </row>
    <row r="6" spans="1:4" x14ac:dyDescent="0.15">
      <c r="A6" t="s">
        <v>6</v>
      </c>
      <c r="B6">
        <v>55</v>
      </c>
      <c r="C6">
        <v>52</v>
      </c>
      <c r="D6">
        <f t="shared" si="0"/>
        <v>3</v>
      </c>
    </row>
    <row r="7" spans="1:4" x14ac:dyDescent="0.15">
      <c r="A7" t="s">
        <v>7</v>
      </c>
      <c r="B7">
        <v>57</v>
      </c>
      <c r="C7">
        <v>59</v>
      </c>
      <c r="D7">
        <f t="shared" si="0"/>
        <v>-2</v>
      </c>
    </row>
    <row r="8" spans="1:4" x14ac:dyDescent="0.15">
      <c r="A8" t="s">
        <v>8</v>
      </c>
      <c r="B8">
        <v>44</v>
      </c>
      <c r="C8">
        <v>40</v>
      </c>
      <c r="D8">
        <f t="shared" si="0"/>
        <v>4</v>
      </c>
    </row>
    <row r="9" spans="1:4" x14ac:dyDescent="0.15">
      <c r="A9" t="s">
        <v>9</v>
      </c>
      <c r="B9">
        <v>55</v>
      </c>
      <c r="C9">
        <v>45</v>
      </c>
      <c r="D9">
        <f t="shared" si="0"/>
        <v>10</v>
      </c>
    </row>
    <row r="10" spans="1:4" x14ac:dyDescent="0.15">
      <c r="A10" t="s">
        <v>10</v>
      </c>
      <c r="B10">
        <v>37</v>
      </c>
      <c r="C10">
        <v>47</v>
      </c>
      <c r="D10">
        <f t="shared" si="0"/>
        <v>-10</v>
      </c>
    </row>
    <row r="11" spans="1:4" x14ac:dyDescent="0.15">
      <c r="A11" t="s">
        <v>11</v>
      </c>
      <c r="B11">
        <v>70</v>
      </c>
      <c r="C11">
        <v>62</v>
      </c>
      <c r="D11">
        <f t="shared" si="0"/>
        <v>8</v>
      </c>
    </row>
    <row r="12" spans="1:4" x14ac:dyDescent="0.15">
      <c r="A12" t="s">
        <v>12</v>
      </c>
      <c r="B12">
        <v>52</v>
      </c>
      <c r="C12">
        <v>40</v>
      </c>
      <c r="D12">
        <f t="shared" si="0"/>
        <v>12</v>
      </c>
    </row>
    <row r="13" spans="1:4" x14ac:dyDescent="0.15">
      <c r="A13" t="s">
        <v>13</v>
      </c>
      <c r="B13">
        <v>55</v>
      </c>
      <c r="C13">
        <v>27</v>
      </c>
      <c r="D13">
        <f t="shared" si="0"/>
        <v>28</v>
      </c>
    </row>
    <row r="15" spans="1:4" x14ac:dyDescent="0.15">
      <c r="B15" s="2" t="s">
        <v>18</v>
      </c>
      <c r="C15" s="2"/>
      <c r="D15" s="1"/>
    </row>
    <row r="16" spans="1:4" x14ac:dyDescent="0.15">
      <c r="B16" s="2" t="s">
        <v>19</v>
      </c>
      <c r="C16" s="2"/>
      <c r="D16" s="1"/>
    </row>
    <row r="17" spans="2:4" x14ac:dyDescent="0.15">
      <c r="B17" s="2" t="s">
        <v>15</v>
      </c>
      <c r="C17" s="2"/>
      <c r="D17" s="1"/>
    </row>
    <row r="18" spans="2:4" x14ac:dyDescent="0.15">
      <c r="B18" s="2" t="s">
        <v>14</v>
      </c>
      <c r="C18" s="2"/>
      <c r="D18" s="1"/>
    </row>
    <row r="19" spans="2:4" x14ac:dyDescent="0.15">
      <c r="B19" s="2" t="s">
        <v>16</v>
      </c>
      <c r="C19" s="2"/>
      <c r="D19" s="1"/>
    </row>
  </sheetData>
  <mergeCells count="5">
    <mergeCell ref="B15:C15"/>
    <mergeCell ref="B16:C16"/>
    <mergeCell ref="B17:C17"/>
    <mergeCell ref="B18:C18"/>
    <mergeCell ref="B19:C1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3.5" x14ac:dyDescent="0.15"/>
  <cols>
    <col min="1" max="1" width="11.125" bestFit="1" customWidth="1"/>
    <col min="2" max="3" width="10" customWidth="1"/>
    <col min="4" max="4" width="11" bestFit="1" customWidth="1"/>
  </cols>
  <sheetData>
    <row r="1" spans="1:4" x14ac:dyDescent="0.15">
      <c r="B1" t="s">
        <v>0</v>
      </c>
      <c r="C1" t="s">
        <v>1</v>
      </c>
      <c r="D1" t="s">
        <v>17</v>
      </c>
    </row>
    <row r="2" spans="1:4" x14ac:dyDescent="0.15">
      <c r="A2" t="s">
        <v>2</v>
      </c>
      <c r="B2">
        <v>42</v>
      </c>
      <c r="C2">
        <v>39</v>
      </c>
      <c r="D2">
        <f>B2-C2</f>
        <v>3</v>
      </c>
    </row>
    <row r="3" spans="1:4" x14ac:dyDescent="0.15">
      <c r="A3" t="s">
        <v>3</v>
      </c>
      <c r="B3">
        <v>37</v>
      </c>
      <c r="C3">
        <v>43</v>
      </c>
      <c r="D3">
        <f t="shared" ref="D3:D13" si="0">B3-C3</f>
        <v>-6</v>
      </c>
    </row>
    <row r="4" spans="1:4" x14ac:dyDescent="0.15">
      <c r="A4" t="s">
        <v>4</v>
      </c>
      <c r="B4">
        <v>61</v>
      </c>
      <c r="C4">
        <v>43</v>
      </c>
      <c r="D4">
        <f t="shared" si="0"/>
        <v>18</v>
      </c>
    </row>
    <row r="5" spans="1:4" x14ac:dyDescent="0.15">
      <c r="A5" t="s">
        <v>5</v>
      </c>
      <c r="B5">
        <v>74</v>
      </c>
      <c r="C5">
        <v>52</v>
      </c>
      <c r="D5">
        <f t="shared" si="0"/>
        <v>22</v>
      </c>
    </row>
    <row r="6" spans="1:4" x14ac:dyDescent="0.15">
      <c r="A6" t="s">
        <v>6</v>
      </c>
      <c r="B6">
        <v>55</v>
      </c>
      <c r="C6">
        <v>52</v>
      </c>
      <c r="D6">
        <f t="shared" si="0"/>
        <v>3</v>
      </c>
    </row>
    <row r="7" spans="1:4" x14ac:dyDescent="0.15">
      <c r="A7" t="s">
        <v>7</v>
      </c>
      <c r="B7">
        <v>57</v>
      </c>
      <c r="C7">
        <v>59</v>
      </c>
      <c r="D7">
        <f t="shared" si="0"/>
        <v>-2</v>
      </c>
    </row>
    <row r="8" spans="1:4" x14ac:dyDescent="0.15">
      <c r="A8" t="s">
        <v>8</v>
      </c>
      <c r="B8">
        <v>44</v>
      </c>
      <c r="C8">
        <v>40</v>
      </c>
      <c r="D8">
        <f t="shared" si="0"/>
        <v>4</v>
      </c>
    </row>
    <row r="9" spans="1:4" x14ac:dyDescent="0.15">
      <c r="A9" t="s">
        <v>9</v>
      </c>
      <c r="B9">
        <v>55</v>
      </c>
      <c r="C9">
        <v>45</v>
      </c>
      <c r="D9">
        <f t="shared" si="0"/>
        <v>10</v>
      </c>
    </row>
    <row r="10" spans="1:4" x14ac:dyDescent="0.15">
      <c r="A10" t="s">
        <v>10</v>
      </c>
      <c r="B10">
        <v>37</v>
      </c>
      <c r="C10">
        <v>47</v>
      </c>
      <c r="D10">
        <f t="shared" si="0"/>
        <v>-10</v>
      </c>
    </row>
    <row r="11" spans="1:4" x14ac:dyDescent="0.15">
      <c r="A11" t="s">
        <v>11</v>
      </c>
      <c r="B11">
        <v>70</v>
      </c>
      <c r="C11">
        <v>62</v>
      </c>
      <c r="D11">
        <f t="shared" si="0"/>
        <v>8</v>
      </c>
    </row>
    <row r="12" spans="1:4" x14ac:dyDescent="0.15">
      <c r="A12" t="s">
        <v>12</v>
      </c>
      <c r="B12">
        <v>52</v>
      </c>
      <c r="C12">
        <v>40</v>
      </c>
      <c r="D12">
        <f t="shared" si="0"/>
        <v>12</v>
      </c>
    </row>
    <row r="13" spans="1:4" x14ac:dyDescent="0.15">
      <c r="A13" t="s">
        <v>13</v>
      </c>
      <c r="B13">
        <v>55</v>
      </c>
      <c r="C13">
        <v>27</v>
      </c>
      <c r="D13">
        <f t="shared" si="0"/>
        <v>28</v>
      </c>
    </row>
    <row r="15" spans="1:4" x14ac:dyDescent="0.15">
      <c r="B15" s="2" t="s">
        <v>18</v>
      </c>
      <c r="C15" s="2"/>
      <c r="D15" s="1">
        <f>AVERAGE(D2:D13)</f>
        <v>7.5</v>
      </c>
    </row>
    <row r="16" spans="1:4" x14ac:dyDescent="0.15">
      <c r="B16" s="2" t="s">
        <v>19</v>
      </c>
      <c r="C16" s="2"/>
      <c r="D16" s="1">
        <f>STDEV(D2:D13)</f>
        <v>11.277491661793334</v>
      </c>
    </row>
    <row r="17" spans="2:4" x14ac:dyDescent="0.15">
      <c r="B17" s="2" t="s">
        <v>15</v>
      </c>
      <c r="C17" s="2"/>
      <c r="D17" s="1">
        <f>(D15/D16)*SQRT(12)</f>
        <v>2.3037713431926163</v>
      </c>
    </row>
    <row r="18" spans="2:4" x14ac:dyDescent="0.15">
      <c r="B18" s="2" t="s">
        <v>14</v>
      </c>
      <c r="C18" s="2"/>
      <c r="D18" s="1">
        <f>COUNT(D2:D13)-1</f>
        <v>11</v>
      </c>
    </row>
    <row r="19" spans="2:4" x14ac:dyDescent="0.15">
      <c r="B19" s="2" t="s">
        <v>16</v>
      </c>
      <c r="C19" s="2"/>
      <c r="D19" s="1">
        <v>1.796</v>
      </c>
    </row>
  </sheetData>
  <mergeCells count="5">
    <mergeCell ref="B15:C15"/>
    <mergeCell ref="B16:C16"/>
    <mergeCell ref="B17:C17"/>
    <mergeCell ref="B18:C18"/>
    <mergeCell ref="B19:C1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</vt:lpstr>
      <vt:lpstr>解答</vt:lpstr>
      <vt:lpstr>Sheet3</vt:lpstr>
    </vt:vector>
  </TitlesOfParts>
  <Company>Aoyama Gakuin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TERAO</dc:creator>
  <cp:lastModifiedBy>Atsushi</cp:lastModifiedBy>
  <cp:lastPrinted>2009-01-12T05:59:26Z</cp:lastPrinted>
  <dcterms:created xsi:type="dcterms:W3CDTF">2009-01-12T05:43:59Z</dcterms:created>
  <dcterms:modified xsi:type="dcterms:W3CDTF">2016-01-12T12:10:35Z</dcterms:modified>
</cp:coreProperties>
</file>